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1355" windowHeight="8700" activeTab="2"/>
  </bookViews>
  <sheets>
    <sheet name="Протокол жеребьевки" sheetId="3" r:id="rId1"/>
    <sheet name="Состав участников Чемпионата" sheetId="2" r:id="rId2"/>
    <sheet name="Расписани игр 5 команд" sheetId="1" r:id="rId3"/>
    <sheet name="Таблица результатов 5 команд" sheetId="4" r:id="rId4"/>
    <sheet name="Лист2" sheetId="8" r:id="rId5"/>
  </sheets>
  <calcPr calcId="144525" refMode="R1C1"/>
</workbook>
</file>

<file path=xl/calcChain.xml><?xml version="1.0" encoding="utf-8"?>
<calcChain xmlns="http://schemas.openxmlformats.org/spreadsheetml/2006/main">
  <c r="O15" i="4" l="1"/>
  <c r="M15" i="4"/>
  <c r="R13" i="4"/>
  <c r="P13" i="4"/>
  <c r="L15" i="4"/>
  <c r="J15" i="4"/>
  <c r="R11" i="4"/>
  <c r="P11" i="4"/>
  <c r="I15" i="4"/>
  <c r="G15" i="4"/>
  <c r="R9" i="4"/>
  <c r="P9" i="4"/>
  <c r="I13" i="4"/>
  <c r="G13" i="4"/>
  <c r="O9" i="4"/>
  <c r="M9" i="4"/>
  <c r="L13" i="4"/>
  <c r="J13" i="4"/>
  <c r="O11" i="4"/>
  <c r="M11" i="4"/>
  <c r="I11" i="4"/>
  <c r="G11" i="4"/>
  <c r="L9" i="4"/>
  <c r="J9" i="4"/>
  <c r="F15" i="4"/>
  <c r="D15" i="4"/>
  <c r="R7" i="4"/>
  <c r="P7" i="4"/>
  <c r="F13" i="4"/>
  <c r="D13" i="4"/>
  <c r="O7" i="4"/>
  <c r="M7" i="4"/>
  <c r="F11" i="4"/>
  <c r="D11" i="4"/>
  <c r="L7" i="4"/>
  <c r="J7" i="4"/>
  <c r="F9" i="4"/>
  <c r="D9" i="4"/>
  <c r="I7" i="4"/>
  <c r="G7" i="4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B6" i="2" l="1"/>
  <c r="C10" i="2"/>
  <c r="C9" i="2"/>
  <c r="C8" i="2"/>
  <c r="C7" i="2"/>
  <c r="C6" i="2"/>
  <c r="V15" i="4"/>
  <c r="V13" i="4"/>
  <c r="V11" i="4"/>
  <c r="V9" i="4"/>
  <c r="V7" i="4"/>
  <c r="C11" i="4"/>
  <c r="C15" i="4"/>
  <c r="C13" i="4"/>
  <c r="C9" i="4"/>
  <c r="C7" i="4"/>
  <c r="B10" i="2"/>
  <c r="B8" i="2"/>
  <c r="B9" i="2"/>
  <c r="B7" i="2"/>
  <c r="U7" i="4"/>
  <c r="S13" i="4"/>
  <c r="S15" i="4"/>
  <c r="S11" i="4"/>
  <c r="U11" i="4"/>
  <c r="U13" i="4"/>
  <c r="U15" i="4"/>
  <c r="S7" i="4"/>
  <c r="S9" i="4"/>
  <c r="U9" i="4"/>
  <c r="S12" i="4" l="1"/>
  <c r="S8" i="4"/>
  <c r="S14" i="4"/>
  <c r="S16" i="4"/>
  <c r="S10" i="4"/>
</calcChain>
</file>

<file path=xl/sharedStrings.xml><?xml version="1.0" encoding="utf-8"?>
<sst xmlns="http://schemas.openxmlformats.org/spreadsheetml/2006/main" count="129" uniqueCount="66">
  <si>
    <t>Хозяева</t>
  </si>
  <si>
    <t>Гости</t>
  </si>
  <si>
    <t>№ игры</t>
  </si>
  <si>
    <t>Дата проведения</t>
  </si>
  <si>
    <t>Время проведения</t>
  </si>
  <si>
    <t>№ п/п</t>
  </si>
  <si>
    <t>Наименование команды</t>
  </si>
  <si>
    <t>1.</t>
  </si>
  <si>
    <t>2.</t>
  </si>
  <si>
    <t>3.</t>
  </si>
  <si>
    <t>4.</t>
  </si>
  <si>
    <t>5.</t>
  </si>
  <si>
    <t>10.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</si>
  <si>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</si>
  <si>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</si>
  <si>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</si>
  <si>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</si>
  <si>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</si>
  <si>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</si>
  <si>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</si>
  <si>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</si>
  <si>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</si>
  <si>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Разница мячей</t>
  </si>
  <si>
    <t xml:space="preserve">Место </t>
  </si>
  <si>
    <t>Результат</t>
  </si>
  <si>
    <t>Представитель команды</t>
  </si>
  <si>
    <t>Ко-манда</t>
  </si>
  <si>
    <t>Набран-ные очки</t>
  </si>
  <si>
    <t xml:space="preserve">                                                   Протокол жеребьевки</t>
  </si>
  <si>
    <t>Приложение № 2</t>
  </si>
  <si>
    <t>к Приказанию № ____ от ___________ 2016 г.</t>
  </si>
  <si>
    <t>Главный судья:                                                     О.А. Дмитренко</t>
  </si>
  <si>
    <t xml:space="preserve">                                                      Парад - открытие</t>
  </si>
  <si>
    <t>17.15-18.00</t>
  </si>
  <si>
    <t>11.00-11.45</t>
  </si>
  <si>
    <t>18.00-18.45</t>
  </si>
  <si>
    <t>11.45-12.30</t>
  </si>
  <si>
    <t>12.30-13.15</t>
  </si>
  <si>
    <t>28.02.2016 вс.</t>
  </si>
  <si>
    <t>01.03.2016 вт.</t>
  </si>
  <si>
    <t xml:space="preserve">                                                      Награждение</t>
  </si>
  <si>
    <t>Учебная группа</t>
  </si>
  <si>
    <t>2</t>
  </si>
  <si>
    <t>3</t>
  </si>
  <si>
    <t>4</t>
  </si>
  <si>
    <t>5</t>
  </si>
  <si>
    <t>:</t>
  </si>
  <si>
    <t>-</t>
  </si>
  <si>
    <t>Команда № 1</t>
  </si>
  <si>
    <t>Команда № 2</t>
  </si>
  <si>
    <t>Команда № 3</t>
  </si>
  <si>
    <t>Команда № 4</t>
  </si>
  <si>
    <t>Команда № 5</t>
  </si>
  <si>
    <t>08.03.2016 вт.</t>
  </si>
  <si>
    <t xml:space="preserve">                   Первенства ВАС по флорболу среди женских команд 2016 г.</t>
  </si>
  <si>
    <t xml:space="preserve"> Первенства ВАС по флорболу среди женских команд 2016 г.</t>
  </si>
  <si>
    <t xml:space="preserve">                                 Расписание игр </t>
  </si>
  <si>
    <t xml:space="preserve">                     (5 команд)</t>
  </si>
  <si>
    <t xml:space="preserve">                                                              Таблица результатов</t>
  </si>
  <si>
    <t xml:space="preserve">                                 Первенства ВАС по флорболу среди женских команд 2016 г.</t>
  </si>
  <si>
    <t xml:space="preserve">                   Состав команд, </t>
  </si>
  <si>
    <t xml:space="preserve">                  участников  Первенства ВАС по флорболу </t>
  </si>
  <si>
    <t xml:space="preserve">             среди женских команд 2016 г.</t>
  </si>
  <si>
    <t>3.03.2016 чт.</t>
  </si>
  <si>
    <t>6.03.2016 вс.</t>
  </si>
  <si>
    <t xml:space="preserve">  13.20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</si>
</sst>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 applyProtection="1">
      <alignment horizontal="center"/>
      <protection locked="0"/>
    </xf>
    <xf numFmtId="49" fontId="4" fillId="2" borderId="10" xfId="0" applyNumberFormat="1" applyFont="1" applyFill="1" applyBorder="1" applyAlignment="1" applyProtection="1">
      <alignment horizontal="center"/>
      <protection locked="0"/>
    </xf>
    <xf numFmtId="49" fontId="4" fillId="2" borderId="1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/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6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 applyProtection="1">
      <alignment horizontal="center"/>
    </xf>
    <xf numFmtId="1" fontId="4" fillId="0" borderId="5" xfId="0" applyNumberFormat="1" applyFont="1" applyBorder="1" applyAlignment="1" applyProtection="1">
      <alignment horizontal="center"/>
    </xf>
    <xf numFmtId="1" fontId="4" fillId="0" borderId="4" xfId="0" applyNumberFormat="1" applyFont="1" applyBorder="1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25" sqref="E25"/>
    </sheetView>
  </sheetViews>
  <sheetFormatPr defaultRowHeight="12.75" x14ac:dyDescent="0.2"/>
  <cols>
    <col min="2" max="2" width="23.85546875" customWidth="1"/>
    <col min="3" max="3" width="9.85546875" customWidth="1"/>
    <col min="4" max="4" width="25" customWidth="1"/>
  </cols>
  <sheetData>
    <row r="1" spans="1:4" s="5" customFormat="1" x14ac:dyDescent="0.2">
      <c r="A1" s="5" t="s">
        <v>28</v>
      </c>
    </row>
    <row r="2" spans="1:4" s="5" customFormat="1" x14ac:dyDescent="0.2">
      <c r="A2" s="5" t="s">
        <v>54</v>
      </c>
    </row>
    <row r="4" spans="1:4" s="26" customFormat="1" ht="25.5" x14ac:dyDescent="0.2">
      <c r="A4" s="25" t="s">
        <v>5</v>
      </c>
      <c r="B4" s="25" t="s">
        <v>6</v>
      </c>
      <c r="C4" s="25" t="s">
        <v>41</v>
      </c>
      <c r="D4" s="25" t="s">
        <v>25</v>
      </c>
    </row>
    <row r="5" spans="1:4" x14ac:dyDescent="0.2">
      <c r="A5" s="9" t="s">
        <v>7</v>
      </c>
      <c r="B5" s="50" t="s">
        <v>48</v>
      </c>
      <c r="C5" s="50"/>
      <c r="D5" s="51"/>
    </row>
    <row r="6" spans="1:4" x14ac:dyDescent="0.2">
      <c r="A6" s="9" t="s">
        <v>8</v>
      </c>
      <c r="B6" s="50" t="s">
        <v>49</v>
      </c>
      <c r="C6" s="50"/>
      <c r="D6" s="51"/>
    </row>
    <row r="7" spans="1:4" x14ac:dyDescent="0.2">
      <c r="A7" s="9" t="s">
        <v>9</v>
      </c>
      <c r="B7" s="50" t="s">
        <v>50</v>
      </c>
      <c r="C7" s="50"/>
      <c r="D7" s="51"/>
    </row>
    <row r="8" spans="1:4" x14ac:dyDescent="0.2">
      <c r="A8" s="9" t="s">
        <v>10</v>
      </c>
      <c r="B8" s="50" t="s">
        <v>51</v>
      </c>
      <c r="C8" s="50"/>
      <c r="D8" s="51"/>
    </row>
    <row r="9" spans="1:4" x14ac:dyDescent="0.2">
      <c r="A9" s="9" t="s">
        <v>11</v>
      </c>
      <c r="B9" s="50" t="s">
        <v>52</v>
      </c>
      <c r="C9" s="50"/>
      <c r="D9" s="51"/>
    </row>
    <row r="10" spans="1:4" x14ac:dyDescent="0.2">
      <c r="A10" s="1"/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8" sqref="C18"/>
    </sheetView>
  </sheetViews>
  <sheetFormatPr defaultRowHeight="12.75" x14ac:dyDescent="0.2"/>
  <cols>
    <col min="1" max="1" width="7.42578125" customWidth="1"/>
    <col min="2" max="2" width="51.28515625" customWidth="1"/>
    <col min="3" max="3" width="18.140625" customWidth="1"/>
  </cols>
  <sheetData>
    <row r="1" spans="1:3" x14ac:dyDescent="0.2">
      <c r="A1" s="58"/>
      <c r="B1" s="59" t="s">
        <v>60</v>
      </c>
      <c r="C1" s="60"/>
    </row>
    <row r="2" spans="1:3" x14ac:dyDescent="0.2">
      <c r="A2" s="61" t="s">
        <v>61</v>
      </c>
      <c r="B2" s="60"/>
      <c r="C2" s="60"/>
    </row>
    <row r="3" spans="1:3" s="5" customFormat="1" x14ac:dyDescent="0.2">
      <c r="A3" s="61"/>
      <c r="B3" s="59" t="s">
        <v>62</v>
      </c>
      <c r="C3" s="59"/>
    </row>
    <row r="4" spans="1:3" s="5" customFormat="1" x14ac:dyDescent="0.2">
      <c r="A4" s="61"/>
      <c r="B4" s="59"/>
      <c r="C4" s="59"/>
    </row>
    <row r="5" spans="1:3" s="5" customFormat="1" x14ac:dyDescent="0.2">
      <c r="A5" s="62" t="s">
        <v>5</v>
      </c>
      <c r="B5" s="62" t="s">
        <v>6</v>
      </c>
      <c r="C5" s="62" t="s">
        <v>41</v>
      </c>
    </row>
    <row r="6" spans="1:3" x14ac:dyDescent="0.2">
      <c r="A6" s="57" t="s">
        <v>7</v>
      </c>
      <c r="B6" s="57" t="str">
        <f>'Протокол жеребьевки'!B5</f>
        <v>Команда № 1</v>
      </c>
      <c r="C6" s="57">
        <f>'Протокол жеребьевки'!C5</f>
        <v>0</v>
      </c>
    </row>
    <row r="7" spans="1:3" x14ac:dyDescent="0.2">
      <c r="A7" s="57" t="s">
        <v>8</v>
      </c>
      <c r="B7" s="57" t="str">
        <f>'Протокол жеребьевки'!B6</f>
        <v>Команда № 2</v>
      </c>
      <c r="C7" s="57">
        <f>'Протокол жеребьевки'!C6</f>
        <v>0</v>
      </c>
    </row>
    <row r="8" spans="1:3" x14ac:dyDescent="0.2">
      <c r="A8" s="57" t="s">
        <v>9</v>
      </c>
      <c r="B8" s="57" t="str">
        <f>'Протокол жеребьевки'!B7</f>
        <v>Команда № 3</v>
      </c>
      <c r="C8" s="57">
        <f>'Протокол жеребьевки'!C7</f>
        <v>0</v>
      </c>
    </row>
    <row r="9" spans="1:3" x14ac:dyDescent="0.2">
      <c r="A9" s="57" t="s">
        <v>10</v>
      </c>
      <c r="B9" s="57" t="str">
        <f>'Протокол жеребьевки'!B8</f>
        <v>Команда № 4</v>
      </c>
      <c r="C9" s="57">
        <f>'Протокол жеребьевки'!C8</f>
        <v>0</v>
      </c>
    </row>
    <row r="10" spans="1:3" x14ac:dyDescent="0.2">
      <c r="A10" s="57" t="s">
        <v>11</v>
      </c>
      <c r="B10" s="57" t="str">
        <f>'Протокол жеребьевки'!B9</f>
        <v>Команда № 5</v>
      </c>
      <c r="C10" s="57">
        <f>'Протокол жеребьевки'!C9</f>
        <v>0</v>
      </c>
    </row>
    <row r="11" spans="1:3" x14ac:dyDescent="0.2">
      <c r="A11" s="63"/>
      <c r="B11" s="63"/>
      <c r="C11" s="60"/>
    </row>
  </sheetData>
  <sheetProtection sheet="1" objects="1" scenarios="1"/>
  <phoneticPr fontId="1" type="noConversion"/>
  <pageMargins left="0.75" right="0.75" top="1" bottom="1" header="0.5" footer="0.5"/>
  <pageSetup paperSize="9" orientation="portrait" horizontalDpi="360" verticalDpi="360" r:id="rId1"/>
  <headerFooter alignWithMargins="0"/>
  <ignoredErrors>
    <ignoredError sqref="B7:B10 C6:C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2"/>
  <sheetViews>
    <sheetView showGridLines="0" tabSelected="1" workbookViewId="0">
      <selection activeCell="M16" sqref="M16"/>
    </sheetView>
  </sheetViews>
  <sheetFormatPr defaultRowHeight="12.75" x14ac:dyDescent="0.2"/>
  <cols>
    <col min="1" max="1" width="9.140625" style="3"/>
    <col min="2" max="2" width="5.42578125" style="3" customWidth="1"/>
    <col min="3" max="3" width="6.42578125" style="3" customWidth="1"/>
    <col min="4" max="4" width="15.7109375" style="3" customWidth="1"/>
    <col min="5" max="5" width="6.5703125" style="3" customWidth="1"/>
    <col min="6" max="6" width="15.7109375" style="3" customWidth="1"/>
    <col min="7" max="7" width="14" style="3" customWidth="1"/>
    <col min="8" max="8" width="11.140625" style="3" customWidth="1"/>
    <col min="9" max="9" width="3.42578125" style="3" customWidth="1"/>
    <col min="10" max="10" width="2.28515625" style="3" customWidth="1"/>
    <col min="11" max="11" width="4.85546875" style="3" customWidth="1"/>
    <col min="12" max="14" width="9.140625" style="3" customWidth="1"/>
    <col min="15" max="16384" width="9.140625" style="3"/>
  </cols>
  <sheetData>
    <row r="1" spans="2:16" x14ac:dyDescent="0.2">
      <c r="F1" s="4" t="s">
        <v>29</v>
      </c>
    </row>
    <row r="2" spans="2:16" x14ac:dyDescent="0.2">
      <c r="F2" s="4" t="s">
        <v>30</v>
      </c>
    </row>
    <row r="3" spans="2:16" x14ac:dyDescent="0.2">
      <c r="F3" s="4"/>
    </row>
    <row r="4" spans="2:16" s="2" customFormat="1" ht="20.25" customHeight="1" x14ac:dyDescent="0.25">
      <c r="D4" s="2" t="s">
        <v>56</v>
      </c>
    </row>
    <row r="5" spans="2:16" s="2" customFormat="1" ht="16.5" customHeight="1" x14ac:dyDescent="0.25">
      <c r="D5" s="2" t="s">
        <v>55</v>
      </c>
    </row>
    <row r="6" spans="2:16" x14ac:dyDescent="0.2">
      <c r="E6" s="3" t="s">
        <v>57</v>
      </c>
    </row>
    <row r="7" spans="2:16" x14ac:dyDescent="0.2">
      <c r="B7" s="14"/>
      <c r="C7" s="15"/>
      <c r="D7" s="15"/>
      <c r="E7" s="15"/>
      <c r="F7" s="15"/>
      <c r="G7" s="15"/>
      <c r="H7" s="15"/>
      <c r="I7" s="15"/>
      <c r="J7" s="15"/>
      <c r="K7" s="15"/>
    </row>
    <row r="8" spans="2:16" s="8" customFormat="1" ht="26.25" customHeight="1" x14ac:dyDescent="0.2">
      <c r="B8" s="17" t="s">
        <v>2</v>
      </c>
      <c r="C8" s="17" t="s">
        <v>26</v>
      </c>
      <c r="D8" s="17" t="s">
        <v>0</v>
      </c>
      <c r="E8" s="17" t="s">
        <v>26</v>
      </c>
      <c r="F8" s="17" t="s">
        <v>1</v>
      </c>
      <c r="G8" s="16" t="s">
        <v>3</v>
      </c>
      <c r="H8" s="16" t="s">
        <v>4</v>
      </c>
      <c r="I8" s="66" t="s">
        <v>24</v>
      </c>
      <c r="J8" s="67"/>
      <c r="K8" s="68"/>
      <c r="N8" s="64"/>
      <c r="O8" s="64"/>
      <c r="P8" s="64"/>
    </row>
    <row r="9" spans="2:16" s="8" customFormat="1" ht="15.75" customHeight="1" x14ac:dyDescent="0.2">
      <c r="B9" s="97" t="s">
        <v>32</v>
      </c>
      <c r="C9" s="100"/>
      <c r="D9" s="98"/>
      <c r="E9" s="100"/>
      <c r="F9" s="100"/>
      <c r="G9" s="94" t="s">
        <v>38</v>
      </c>
      <c r="H9" s="95" t="s">
        <v>34</v>
      </c>
      <c r="I9" s="29"/>
      <c r="J9" s="30"/>
      <c r="K9" s="31"/>
      <c r="N9" s="64"/>
      <c r="O9" s="64"/>
      <c r="P9" s="64"/>
    </row>
    <row r="10" spans="2:16" x14ac:dyDescent="0.2">
      <c r="B10" s="92" t="s">
        <v>13</v>
      </c>
      <c r="C10" s="92">
        <v>1</v>
      </c>
      <c r="D10" s="93" t="str">
        <f>'Протокол жеребьевки'!B5</f>
        <v>Команда № 1</v>
      </c>
      <c r="E10" s="93">
        <v>2</v>
      </c>
      <c r="F10" s="93" t="str">
        <f>'Протокол жеребьевки'!B6</f>
        <v>Команда № 2</v>
      </c>
      <c r="G10" s="94" t="s">
        <v>38</v>
      </c>
      <c r="H10" s="95" t="s">
        <v>36</v>
      </c>
      <c r="I10" s="52"/>
      <c r="J10" s="19" t="s">
        <v>46</v>
      </c>
      <c r="K10" s="53"/>
      <c r="N10" s="65"/>
      <c r="O10" s="65"/>
      <c r="P10" s="15"/>
    </row>
    <row r="11" spans="2:16" x14ac:dyDescent="0.2">
      <c r="B11" s="92" t="s">
        <v>14</v>
      </c>
      <c r="C11" s="92">
        <v>3</v>
      </c>
      <c r="D11" s="93" t="str">
        <f>'Протокол жеребьевки'!B7</f>
        <v>Команда № 3</v>
      </c>
      <c r="E11" s="93">
        <v>4</v>
      </c>
      <c r="F11" s="93" t="str">
        <f>'Протокол жеребьевки'!B8</f>
        <v>Команда № 4</v>
      </c>
      <c r="G11" s="94" t="s">
        <v>38</v>
      </c>
      <c r="H11" s="95" t="s">
        <v>37</v>
      </c>
      <c r="I11" s="52"/>
      <c r="J11" s="19" t="s">
        <v>46</v>
      </c>
      <c r="K11" s="53"/>
      <c r="N11" s="15"/>
      <c r="O11" s="15"/>
      <c r="P11" s="15"/>
    </row>
    <row r="12" spans="2:16" x14ac:dyDescent="0.2">
      <c r="B12" s="13" t="s">
        <v>15</v>
      </c>
      <c r="C12" s="13">
        <v>1</v>
      </c>
      <c r="D12" s="49" t="str">
        <f>'Протокол жеребьевки'!B5</f>
        <v>Команда № 1</v>
      </c>
      <c r="E12" s="49">
        <v>5</v>
      </c>
      <c r="F12" s="49" t="str">
        <f>'Протокол жеребьевки'!B9</f>
        <v>Команда № 5</v>
      </c>
      <c r="G12" s="20" t="s">
        <v>39</v>
      </c>
      <c r="H12" s="13" t="s">
        <v>33</v>
      </c>
      <c r="I12" s="52"/>
      <c r="J12" s="19" t="s">
        <v>46</v>
      </c>
      <c r="K12" s="53"/>
    </row>
    <row r="13" spans="2:16" x14ac:dyDescent="0.2">
      <c r="B13" s="13" t="s">
        <v>16</v>
      </c>
      <c r="C13" s="13">
        <v>2</v>
      </c>
      <c r="D13" s="49" t="str">
        <f>'Протокол жеребьевки'!B6</f>
        <v>Команда № 2</v>
      </c>
      <c r="E13" s="49">
        <v>4</v>
      </c>
      <c r="F13" s="49" t="str">
        <f>'Протокол жеребьевки'!B8</f>
        <v>Команда № 4</v>
      </c>
      <c r="G13" s="20" t="s">
        <v>39</v>
      </c>
      <c r="H13" s="13" t="s">
        <v>35</v>
      </c>
      <c r="I13" s="52"/>
      <c r="J13" s="19" t="s">
        <v>46</v>
      </c>
      <c r="K13" s="53"/>
    </row>
    <row r="14" spans="2:16" x14ac:dyDescent="0.2">
      <c r="B14" s="92" t="s">
        <v>17</v>
      </c>
      <c r="C14" s="92">
        <v>1</v>
      </c>
      <c r="D14" s="93" t="str">
        <f>'Протокол жеребьевки'!B5</f>
        <v>Команда № 1</v>
      </c>
      <c r="E14" s="93">
        <v>3</v>
      </c>
      <c r="F14" s="93" t="str">
        <f>'Протокол жеребьевки'!B7</f>
        <v>Команда № 3</v>
      </c>
      <c r="G14" s="94" t="s">
        <v>63</v>
      </c>
      <c r="H14" s="92" t="s">
        <v>33</v>
      </c>
      <c r="I14" s="52"/>
      <c r="J14" s="19" t="s">
        <v>46</v>
      </c>
      <c r="K14" s="53"/>
    </row>
    <row r="15" spans="2:16" x14ac:dyDescent="0.2">
      <c r="B15" s="92" t="s">
        <v>18</v>
      </c>
      <c r="C15" s="92">
        <v>2</v>
      </c>
      <c r="D15" s="93" t="str">
        <f>'Протокол жеребьевки'!B6</f>
        <v>Команда № 2</v>
      </c>
      <c r="E15" s="93">
        <v>5</v>
      </c>
      <c r="F15" s="93" t="str">
        <f>'Протокол жеребьевки'!B9</f>
        <v>Команда № 5</v>
      </c>
      <c r="G15" s="94" t="s">
        <v>63</v>
      </c>
      <c r="H15" s="92" t="s">
        <v>35</v>
      </c>
      <c r="I15" s="52"/>
      <c r="J15" s="19" t="s">
        <v>46</v>
      </c>
      <c r="K15" s="53"/>
    </row>
    <row r="16" spans="2:16" x14ac:dyDescent="0.2">
      <c r="B16" s="13" t="s">
        <v>19</v>
      </c>
      <c r="C16" s="13">
        <v>4</v>
      </c>
      <c r="D16" s="49" t="str">
        <f>'Протокол жеребьевки'!B8</f>
        <v>Команда № 4</v>
      </c>
      <c r="E16" s="49">
        <v>5</v>
      </c>
      <c r="F16" s="49" t="str">
        <f>'Протокол жеребьевки'!B9</f>
        <v>Команда № 5</v>
      </c>
      <c r="G16" s="20" t="s">
        <v>64</v>
      </c>
      <c r="H16" s="21" t="s">
        <v>34</v>
      </c>
      <c r="I16" s="52"/>
      <c r="J16" s="19" t="s">
        <v>46</v>
      </c>
      <c r="K16" s="53"/>
    </row>
    <row r="17" spans="2:15" x14ac:dyDescent="0.2">
      <c r="B17" s="13" t="s">
        <v>20</v>
      </c>
      <c r="C17" s="13">
        <v>2</v>
      </c>
      <c r="D17" s="49" t="str">
        <f>'Протокол жеребьевки'!B6</f>
        <v>Команда № 2</v>
      </c>
      <c r="E17" s="49">
        <v>3</v>
      </c>
      <c r="F17" s="49" t="str">
        <f>'Протокол жеребьевки'!B7</f>
        <v>Команда № 3</v>
      </c>
      <c r="G17" s="20" t="s">
        <v>64</v>
      </c>
      <c r="H17" s="21" t="s">
        <v>36</v>
      </c>
      <c r="I17" s="52"/>
      <c r="J17" s="19" t="s">
        <v>46</v>
      </c>
      <c r="K17" s="53"/>
    </row>
    <row r="18" spans="2:15" x14ac:dyDescent="0.2">
      <c r="B18" s="92" t="s">
        <v>21</v>
      </c>
      <c r="C18" s="92">
        <v>3</v>
      </c>
      <c r="D18" s="93" t="str">
        <f>'Протокол жеребьевки'!B7</f>
        <v>Команда № 3</v>
      </c>
      <c r="E18" s="93">
        <v>5</v>
      </c>
      <c r="F18" s="93" t="str">
        <f>'Протокол жеребьевки'!B9</f>
        <v>Команда № 5</v>
      </c>
      <c r="G18" s="96" t="s">
        <v>53</v>
      </c>
      <c r="H18" s="95" t="s">
        <v>36</v>
      </c>
      <c r="I18" s="52"/>
      <c r="J18" s="19" t="s">
        <v>46</v>
      </c>
      <c r="K18" s="53"/>
    </row>
    <row r="19" spans="2:15" x14ac:dyDescent="0.2">
      <c r="B19" s="92" t="s">
        <v>12</v>
      </c>
      <c r="C19" s="92">
        <v>1</v>
      </c>
      <c r="D19" s="93" t="str">
        <f>'Протокол жеребьевки'!B5</f>
        <v>Команда № 1</v>
      </c>
      <c r="E19" s="93">
        <v>4</v>
      </c>
      <c r="F19" s="93" t="str">
        <f>'Протокол жеребьевки'!B8</f>
        <v>Команда № 4</v>
      </c>
      <c r="G19" s="96" t="s">
        <v>53</v>
      </c>
      <c r="H19" s="95" t="s">
        <v>37</v>
      </c>
      <c r="I19" s="52"/>
      <c r="J19" s="19" t="s">
        <v>46</v>
      </c>
      <c r="K19" s="53"/>
    </row>
    <row r="20" spans="2:15" s="8" customFormat="1" ht="15.75" customHeight="1" x14ac:dyDescent="0.2">
      <c r="B20" s="97" t="s">
        <v>40</v>
      </c>
      <c r="C20" s="98"/>
      <c r="D20" s="98"/>
      <c r="E20" s="98"/>
      <c r="F20" s="98"/>
      <c r="G20" s="96" t="s">
        <v>53</v>
      </c>
      <c r="H20" s="99" t="s">
        <v>65</v>
      </c>
      <c r="I20" s="54"/>
      <c r="J20" s="18"/>
      <c r="K20" s="55"/>
    </row>
    <row r="21" spans="2:15" s="8" customFormat="1" ht="15.75" customHeight="1" x14ac:dyDescent="0.2">
      <c r="B21" s="22"/>
      <c r="C21" s="23"/>
      <c r="D21" s="23"/>
      <c r="E21" s="23"/>
      <c r="F21" s="23"/>
      <c r="G21" s="24"/>
      <c r="H21" s="23"/>
      <c r="I21" s="23"/>
      <c r="J21" s="23"/>
      <c r="K21" s="23"/>
    </row>
    <row r="22" spans="2:15" ht="15.75" x14ac:dyDescent="0.25">
      <c r="D22" s="2" t="s">
        <v>31</v>
      </c>
    </row>
    <row r="23" spans="2:15" x14ac:dyDescent="0.2">
      <c r="N23" s="65"/>
      <c r="O23" s="65"/>
    </row>
    <row r="24" spans="2:15" x14ac:dyDescent="0.2">
      <c r="N24" s="15"/>
      <c r="O24" s="15"/>
    </row>
    <row r="25" spans="2:15" x14ac:dyDescent="0.2">
      <c r="N25" s="15"/>
      <c r="O25" s="15"/>
    </row>
    <row r="26" spans="2:15" x14ac:dyDescent="0.2">
      <c r="N26" s="15"/>
      <c r="O26" s="15"/>
    </row>
    <row r="27" spans="2:15" x14ac:dyDescent="0.2">
      <c r="N27" s="15"/>
      <c r="O27" s="15"/>
    </row>
    <row r="28" spans="2:15" x14ac:dyDescent="0.2">
      <c r="N28" s="15"/>
      <c r="O28" s="15"/>
    </row>
    <row r="29" spans="2:15" x14ac:dyDescent="0.2">
      <c r="N29" s="15"/>
      <c r="O29" s="15"/>
    </row>
    <row r="30" spans="2:15" x14ac:dyDescent="0.2">
      <c r="N30" s="15"/>
      <c r="O30" s="15"/>
    </row>
    <row r="31" spans="2:15" x14ac:dyDescent="0.2">
      <c r="N31" s="15"/>
      <c r="O31" s="15"/>
    </row>
    <row r="32" spans="2:15" x14ac:dyDescent="0.2">
      <c r="N32" s="15"/>
      <c r="O32" s="15"/>
    </row>
  </sheetData>
  <mergeCells count="1">
    <mergeCell ref="I8:K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ignoredErrors>
    <ignoredError sqref="F12 D11 D13:D14 D16 F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17"/>
  <sheetViews>
    <sheetView showGridLines="0" zoomScale="80" zoomScaleNormal="80" workbookViewId="0">
      <selection activeCell="C7" sqref="C7:C8"/>
    </sheetView>
  </sheetViews>
  <sheetFormatPr defaultRowHeight="12.75" x14ac:dyDescent="0.2"/>
  <cols>
    <col min="1" max="2" width="9.140625" style="3"/>
    <col min="3" max="3" width="20.5703125" style="3" customWidth="1"/>
    <col min="4" max="4" width="3.85546875" style="3" customWidth="1"/>
    <col min="5" max="5" width="3.42578125" style="3" customWidth="1"/>
    <col min="6" max="6" width="3" style="3" customWidth="1"/>
    <col min="7" max="7" width="3.85546875" style="3" customWidth="1"/>
    <col min="8" max="8" width="3.42578125" style="3" customWidth="1"/>
    <col min="9" max="9" width="3" style="3" customWidth="1"/>
    <col min="10" max="10" width="3.85546875" style="3" customWidth="1"/>
    <col min="11" max="11" width="3.42578125" style="3" customWidth="1"/>
    <col min="12" max="12" width="3" style="3" customWidth="1"/>
    <col min="13" max="13" width="3.85546875" style="3" customWidth="1"/>
    <col min="14" max="14" width="3.42578125" style="3" customWidth="1"/>
    <col min="15" max="15" width="3" style="3" customWidth="1"/>
    <col min="16" max="16" width="3.85546875" style="3" customWidth="1"/>
    <col min="17" max="17" width="3.42578125" style="3" customWidth="1"/>
    <col min="18" max="18" width="3" style="3" customWidth="1"/>
    <col min="19" max="19" width="4.28515625" style="3" customWidth="1"/>
    <col min="20" max="20" width="2.140625" style="3" customWidth="1"/>
    <col min="21" max="21" width="3.7109375" style="3" customWidth="1"/>
    <col min="22" max="22" width="10" style="3" customWidth="1"/>
    <col min="23" max="16384" width="9.140625" style="3"/>
  </cols>
  <sheetData>
    <row r="2" spans="2:23" ht="14.25" x14ac:dyDescent="0.2">
      <c r="C2" s="6" t="s">
        <v>58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3" ht="14.25" x14ac:dyDescent="0.2">
      <c r="C3" s="6" t="s">
        <v>59</v>
      </c>
      <c r="D3" s="6"/>
      <c r="G3" s="6"/>
      <c r="J3" s="6"/>
      <c r="M3" s="6"/>
      <c r="P3" s="6"/>
    </row>
    <row r="4" spans="2:23" ht="14.25" x14ac:dyDescent="0.2">
      <c r="C4" s="6"/>
      <c r="D4" s="6"/>
      <c r="G4" s="6"/>
      <c r="J4" s="6"/>
      <c r="M4" s="6"/>
      <c r="P4" s="6"/>
    </row>
    <row r="5" spans="2:23" x14ac:dyDescent="0.2">
      <c r="B5" s="4"/>
    </row>
    <row r="6" spans="2:23" s="7" customFormat="1" ht="25.5" x14ac:dyDescent="0.2">
      <c r="B6" s="10" t="s">
        <v>5</v>
      </c>
      <c r="C6" s="10" t="s">
        <v>6</v>
      </c>
      <c r="D6" s="27"/>
      <c r="E6" s="35">
        <v>1</v>
      </c>
      <c r="F6" s="28"/>
      <c r="G6" s="27"/>
      <c r="H6" s="35" t="s">
        <v>42</v>
      </c>
      <c r="I6" s="28"/>
      <c r="J6" s="27"/>
      <c r="K6" s="35" t="s">
        <v>43</v>
      </c>
      <c r="L6" s="28"/>
      <c r="M6" s="27"/>
      <c r="N6" s="35" t="s">
        <v>44</v>
      </c>
      <c r="O6" s="28"/>
      <c r="P6" s="27"/>
      <c r="Q6" s="35" t="s">
        <v>45</v>
      </c>
      <c r="R6" s="28"/>
      <c r="S6" s="69" t="s">
        <v>22</v>
      </c>
      <c r="T6" s="70"/>
      <c r="U6" s="71"/>
      <c r="V6" s="10" t="s">
        <v>27</v>
      </c>
      <c r="W6" s="10" t="s">
        <v>23</v>
      </c>
    </row>
    <row r="7" spans="2:23" x14ac:dyDescent="0.2">
      <c r="B7" s="80" t="s">
        <v>7</v>
      </c>
      <c r="C7" s="86" t="str">
        <f>'Протокол жеребьевки'!B5</f>
        <v>Команда № 1</v>
      </c>
      <c r="D7" s="40"/>
      <c r="E7" s="41"/>
      <c r="F7" s="42"/>
      <c r="G7" s="36">
        <f>'Расписани игр 5 команд'!I10</f>
        <v>0</v>
      </c>
      <c r="H7" s="38" t="s">
        <v>46</v>
      </c>
      <c r="I7" s="37">
        <f>'Расписани игр 5 команд'!K10</f>
        <v>0</v>
      </c>
      <c r="J7" s="32">
        <f>'Расписани игр 5 команд'!I14</f>
        <v>0</v>
      </c>
      <c r="K7" s="38" t="s">
        <v>46</v>
      </c>
      <c r="L7" s="33">
        <f>'Расписани игр 5 команд'!K14</f>
        <v>0</v>
      </c>
      <c r="M7" s="32">
        <f>'Расписани игр 5 команд'!I19</f>
        <v>0</v>
      </c>
      <c r="N7" s="38" t="s">
        <v>46</v>
      </c>
      <c r="O7" s="33">
        <f>'Расписани игр 5 команд'!K19</f>
        <v>0</v>
      </c>
      <c r="P7" s="32">
        <f>'Расписани игр 5 команд'!I12</f>
        <v>0</v>
      </c>
      <c r="Q7" s="38" t="s">
        <v>46</v>
      </c>
      <c r="R7" s="33">
        <f>'Расписани игр 5 команд'!K12</f>
        <v>0</v>
      </c>
      <c r="S7" s="32">
        <f>P7+M7+J7+G7</f>
        <v>0</v>
      </c>
      <c r="T7" s="39" t="s">
        <v>47</v>
      </c>
      <c r="U7" s="33">
        <f>R7+O7+L7+I7</f>
        <v>0</v>
      </c>
      <c r="V7" s="88">
        <f>P8+M8+J8+G8</f>
        <v>0</v>
      </c>
      <c r="W7" s="78"/>
    </row>
    <row r="8" spans="2:23" x14ac:dyDescent="0.2">
      <c r="B8" s="81"/>
      <c r="C8" s="87"/>
      <c r="D8" s="43"/>
      <c r="E8" s="44"/>
      <c r="F8" s="45"/>
      <c r="G8" s="75"/>
      <c r="H8" s="76"/>
      <c r="I8" s="77"/>
      <c r="J8" s="75"/>
      <c r="K8" s="76"/>
      <c r="L8" s="77"/>
      <c r="M8" s="75"/>
      <c r="N8" s="76"/>
      <c r="O8" s="77"/>
      <c r="P8" s="75"/>
      <c r="Q8" s="76"/>
      <c r="R8" s="77"/>
      <c r="S8" s="72">
        <f>S7-U7</f>
        <v>0</v>
      </c>
      <c r="T8" s="73"/>
      <c r="U8" s="74"/>
      <c r="V8" s="85"/>
      <c r="W8" s="79"/>
    </row>
    <row r="9" spans="2:23" x14ac:dyDescent="0.2">
      <c r="B9" s="80" t="s">
        <v>8</v>
      </c>
      <c r="C9" s="82" t="str">
        <f>'Протокол жеребьевки'!B6</f>
        <v>Команда № 2</v>
      </c>
      <c r="D9" s="36">
        <f>'Расписани игр 5 команд'!K10</f>
        <v>0</v>
      </c>
      <c r="E9" s="38" t="s">
        <v>46</v>
      </c>
      <c r="F9" s="37">
        <f>'Расписани игр 5 команд'!I10</f>
        <v>0</v>
      </c>
      <c r="G9" s="40"/>
      <c r="H9" s="41"/>
      <c r="I9" s="42"/>
      <c r="J9" s="36">
        <f>'Расписани игр 5 команд'!I17</f>
        <v>0</v>
      </c>
      <c r="K9" s="38" t="s">
        <v>46</v>
      </c>
      <c r="L9" s="37">
        <f>'Расписани игр 5 команд'!K17</f>
        <v>0</v>
      </c>
      <c r="M9" s="36">
        <f>'Расписани игр 5 команд'!I13</f>
        <v>0</v>
      </c>
      <c r="N9" s="38" t="s">
        <v>46</v>
      </c>
      <c r="O9" s="37">
        <f>'Расписани игр 5 команд'!K13</f>
        <v>0</v>
      </c>
      <c r="P9" s="36">
        <f>'Расписани игр 5 команд'!I15</f>
        <v>0</v>
      </c>
      <c r="Q9" s="38" t="s">
        <v>46</v>
      </c>
      <c r="R9" s="37">
        <f>'Расписани игр 5 команд'!K15</f>
        <v>0</v>
      </c>
      <c r="S9" s="32">
        <f>P9+M9+J9+D9</f>
        <v>0</v>
      </c>
      <c r="T9" s="39" t="s">
        <v>47</v>
      </c>
      <c r="U9" s="33">
        <f>R9+O9+L9+F9</f>
        <v>0</v>
      </c>
      <c r="V9" s="84">
        <f>P10+M10+J10+D10</f>
        <v>0</v>
      </c>
      <c r="W9" s="78"/>
    </row>
    <row r="10" spans="2:23" x14ac:dyDescent="0.2">
      <c r="B10" s="81"/>
      <c r="C10" s="83"/>
      <c r="D10" s="75"/>
      <c r="E10" s="76"/>
      <c r="F10" s="77"/>
      <c r="G10" s="46"/>
      <c r="H10" s="47"/>
      <c r="I10" s="48"/>
      <c r="J10" s="75"/>
      <c r="K10" s="76"/>
      <c r="L10" s="77"/>
      <c r="M10" s="75"/>
      <c r="N10" s="76"/>
      <c r="O10" s="77"/>
      <c r="P10" s="75"/>
      <c r="Q10" s="76"/>
      <c r="R10" s="77"/>
      <c r="S10" s="89">
        <f>S9-U9</f>
        <v>0</v>
      </c>
      <c r="T10" s="90"/>
      <c r="U10" s="91"/>
      <c r="V10" s="85"/>
      <c r="W10" s="79"/>
    </row>
    <row r="11" spans="2:23" x14ac:dyDescent="0.2">
      <c r="B11" s="80" t="s">
        <v>9</v>
      </c>
      <c r="C11" s="82" t="str">
        <f>'Протокол жеребьевки'!B7</f>
        <v>Команда № 3</v>
      </c>
      <c r="D11" s="36">
        <f>'Расписани игр 5 команд'!K14</f>
        <v>0</v>
      </c>
      <c r="E11" s="38" t="s">
        <v>46</v>
      </c>
      <c r="F11" s="37">
        <f>'Расписани игр 5 команд'!I14</f>
        <v>0</v>
      </c>
      <c r="G11" s="36">
        <f>'Расписани игр 5 команд'!K17</f>
        <v>0</v>
      </c>
      <c r="H11" s="38" t="s">
        <v>46</v>
      </c>
      <c r="I11" s="37">
        <f>'Расписани игр 5 команд'!I17</f>
        <v>0</v>
      </c>
      <c r="J11" s="40"/>
      <c r="K11" s="41"/>
      <c r="L11" s="42"/>
      <c r="M11" s="32">
        <f>'Расписани игр 5 команд'!I11</f>
        <v>0</v>
      </c>
      <c r="N11" s="38" t="s">
        <v>46</v>
      </c>
      <c r="O11" s="33">
        <f>'Расписани игр 5 команд'!K11</f>
        <v>0</v>
      </c>
      <c r="P11" s="32">
        <f>'Расписани игр 5 команд'!I18</f>
        <v>0</v>
      </c>
      <c r="Q11" s="38" t="s">
        <v>46</v>
      </c>
      <c r="R11" s="33">
        <f>'Расписани игр 5 команд'!K18</f>
        <v>0</v>
      </c>
      <c r="S11" s="32">
        <f>P11+M11+G11+D11</f>
        <v>0</v>
      </c>
      <c r="T11" s="39" t="s">
        <v>47</v>
      </c>
      <c r="U11" s="33">
        <f>R11+O11+I11+F11</f>
        <v>0</v>
      </c>
      <c r="V11" s="84">
        <f>P12+M12+G12+D12</f>
        <v>0</v>
      </c>
      <c r="W11" s="78"/>
    </row>
    <row r="12" spans="2:23" x14ac:dyDescent="0.2">
      <c r="B12" s="81"/>
      <c r="C12" s="83"/>
      <c r="D12" s="75"/>
      <c r="E12" s="76"/>
      <c r="F12" s="77"/>
      <c r="G12" s="75"/>
      <c r="H12" s="76"/>
      <c r="I12" s="77"/>
      <c r="J12" s="46"/>
      <c r="K12" s="47"/>
      <c r="L12" s="48"/>
      <c r="M12" s="75"/>
      <c r="N12" s="76"/>
      <c r="O12" s="77"/>
      <c r="P12" s="75"/>
      <c r="Q12" s="76"/>
      <c r="R12" s="77"/>
      <c r="S12" s="72">
        <f>S11-U11</f>
        <v>0</v>
      </c>
      <c r="T12" s="73"/>
      <c r="U12" s="74"/>
      <c r="V12" s="85"/>
      <c r="W12" s="79"/>
    </row>
    <row r="13" spans="2:23" x14ac:dyDescent="0.2">
      <c r="B13" s="80" t="s">
        <v>10</v>
      </c>
      <c r="C13" s="82" t="str">
        <f>'Протокол жеребьевки'!B8</f>
        <v>Команда № 4</v>
      </c>
      <c r="D13" s="32">
        <f>'Расписани игр 5 команд'!K19</f>
        <v>0</v>
      </c>
      <c r="E13" s="38" t="s">
        <v>46</v>
      </c>
      <c r="F13" s="33">
        <f>'Расписани игр 5 команд'!I19</f>
        <v>0</v>
      </c>
      <c r="G13" s="32">
        <f>'Расписани игр 5 команд'!K13</f>
        <v>0</v>
      </c>
      <c r="H13" s="38" t="s">
        <v>46</v>
      </c>
      <c r="I13" s="33">
        <f>'Расписани игр 5 команд'!I13</f>
        <v>0</v>
      </c>
      <c r="J13" s="32">
        <f>'Расписани игр 5 команд'!K11</f>
        <v>0</v>
      </c>
      <c r="K13" s="38" t="s">
        <v>46</v>
      </c>
      <c r="L13" s="33">
        <f>'Расписани игр 5 команд'!I11</f>
        <v>0</v>
      </c>
      <c r="M13" s="40"/>
      <c r="N13" s="41"/>
      <c r="O13" s="42"/>
      <c r="P13" s="32">
        <f>'Расписани игр 5 команд'!I16</f>
        <v>0</v>
      </c>
      <c r="Q13" s="38" t="s">
        <v>46</v>
      </c>
      <c r="R13" s="33">
        <f>'Расписани игр 5 команд'!K16</f>
        <v>0</v>
      </c>
      <c r="S13" s="32">
        <f>P13+J13+G13+D13</f>
        <v>0</v>
      </c>
      <c r="T13" s="39" t="s">
        <v>47</v>
      </c>
      <c r="U13" s="33">
        <f>R13+L13+I13+F13</f>
        <v>0</v>
      </c>
      <c r="V13" s="84">
        <f>P14+J14+G14+D14</f>
        <v>0</v>
      </c>
      <c r="W13" s="78"/>
    </row>
    <row r="14" spans="2:23" x14ac:dyDescent="0.2">
      <c r="B14" s="81" t="s">
        <v>10</v>
      </c>
      <c r="C14" s="83"/>
      <c r="D14" s="75"/>
      <c r="E14" s="76"/>
      <c r="F14" s="77"/>
      <c r="G14" s="75"/>
      <c r="H14" s="76"/>
      <c r="I14" s="77"/>
      <c r="J14" s="75"/>
      <c r="K14" s="76"/>
      <c r="L14" s="77"/>
      <c r="M14" s="46"/>
      <c r="N14" s="47"/>
      <c r="O14" s="48"/>
      <c r="P14" s="75"/>
      <c r="Q14" s="76"/>
      <c r="R14" s="77"/>
      <c r="S14" s="72">
        <f>S13-U13</f>
        <v>0</v>
      </c>
      <c r="T14" s="73"/>
      <c r="U14" s="74"/>
      <c r="V14" s="85"/>
      <c r="W14" s="79"/>
    </row>
    <row r="15" spans="2:23" x14ac:dyDescent="0.2">
      <c r="B15" s="80" t="s">
        <v>11</v>
      </c>
      <c r="C15" s="82" t="str">
        <f>'Протокол жеребьевки'!B9</f>
        <v>Команда № 5</v>
      </c>
      <c r="D15" s="32">
        <f>'Расписани игр 5 команд'!K12</f>
        <v>0</v>
      </c>
      <c r="E15" s="38" t="s">
        <v>46</v>
      </c>
      <c r="F15" s="33">
        <f>'Расписани игр 5 команд'!I12</f>
        <v>0</v>
      </c>
      <c r="G15" s="32">
        <f>'Расписани игр 5 команд'!K15</f>
        <v>0</v>
      </c>
      <c r="H15" s="38" t="s">
        <v>46</v>
      </c>
      <c r="I15" s="33">
        <f>'Расписани игр 5 команд'!I15</f>
        <v>0</v>
      </c>
      <c r="J15" s="32">
        <f>'Расписани игр 5 команд'!K18</f>
        <v>0</v>
      </c>
      <c r="K15" s="38" t="s">
        <v>46</v>
      </c>
      <c r="L15" s="33">
        <f>'Расписани игр 5 команд'!I18</f>
        <v>0</v>
      </c>
      <c r="M15" s="32">
        <f>'Расписани игр 5 команд'!K16</f>
        <v>0</v>
      </c>
      <c r="N15" s="38" t="s">
        <v>46</v>
      </c>
      <c r="O15" s="33">
        <f>'Расписани игр 5 команд'!I16</f>
        <v>0</v>
      </c>
      <c r="P15" s="40"/>
      <c r="Q15" s="41"/>
      <c r="R15" s="42"/>
      <c r="S15" s="34">
        <f>M15+J15+G15+D15</f>
        <v>0</v>
      </c>
      <c r="T15" s="39" t="s">
        <v>47</v>
      </c>
      <c r="U15" s="33">
        <f>O15+L15+I15+F15</f>
        <v>0</v>
      </c>
      <c r="V15" s="84">
        <f>M16+J16+G16+D16</f>
        <v>0</v>
      </c>
      <c r="W15" s="78"/>
    </row>
    <row r="16" spans="2:23" x14ac:dyDescent="0.2">
      <c r="B16" s="81"/>
      <c r="C16" s="83"/>
      <c r="D16" s="75"/>
      <c r="E16" s="76"/>
      <c r="F16" s="77"/>
      <c r="G16" s="75"/>
      <c r="H16" s="76"/>
      <c r="I16" s="77"/>
      <c r="J16" s="75"/>
      <c r="K16" s="76"/>
      <c r="L16" s="77"/>
      <c r="M16" s="75"/>
      <c r="N16" s="76"/>
      <c r="O16" s="77"/>
      <c r="P16" s="43"/>
      <c r="Q16" s="44"/>
      <c r="R16" s="45"/>
      <c r="S16" s="73">
        <f>S15-U15</f>
        <v>0</v>
      </c>
      <c r="T16" s="73"/>
      <c r="U16" s="74"/>
      <c r="V16" s="85"/>
      <c r="W16" s="79"/>
    </row>
    <row r="17" spans="2:23" x14ac:dyDescent="0.2">
      <c r="B17" s="11"/>
      <c r="C17" s="56"/>
      <c r="D17" s="11"/>
      <c r="E17" s="12"/>
      <c r="F17" s="12"/>
      <c r="G17" s="11"/>
      <c r="H17" s="12"/>
      <c r="I17" s="12"/>
      <c r="J17" s="11"/>
      <c r="K17" s="12"/>
      <c r="L17" s="12"/>
      <c r="M17" s="11"/>
      <c r="N17" s="12"/>
      <c r="O17" s="12"/>
      <c r="P17" s="11"/>
      <c r="Q17" s="12"/>
      <c r="R17" s="12"/>
      <c r="S17" s="12"/>
      <c r="T17" s="12"/>
      <c r="U17" s="11"/>
      <c r="V17" s="11"/>
      <c r="W17" s="11"/>
    </row>
  </sheetData>
  <sheetProtection sheet="1" objects="1" scenarios="1"/>
  <mergeCells count="46">
    <mergeCell ref="B7:B8"/>
    <mergeCell ref="C7:C8"/>
    <mergeCell ref="V7:V8"/>
    <mergeCell ref="W7:W8"/>
    <mergeCell ref="W9:W10"/>
    <mergeCell ref="V9:V10"/>
    <mergeCell ref="S10:U10"/>
    <mergeCell ref="B11:B12"/>
    <mergeCell ref="C11:C12"/>
    <mergeCell ref="B13:B14"/>
    <mergeCell ref="C13:C14"/>
    <mergeCell ref="C9:C10"/>
    <mergeCell ref="B9:B10"/>
    <mergeCell ref="V11:V12"/>
    <mergeCell ref="W11:W12"/>
    <mergeCell ref="V13:V14"/>
    <mergeCell ref="W13:W14"/>
    <mergeCell ref="V15:V16"/>
    <mergeCell ref="J16:L16"/>
    <mergeCell ref="M16:O16"/>
    <mergeCell ref="W15:W16"/>
    <mergeCell ref="B15:B16"/>
    <mergeCell ref="C15:C16"/>
    <mergeCell ref="D16:F16"/>
    <mergeCell ref="S12:U12"/>
    <mergeCell ref="S14:U14"/>
    <mergeCell ref="S16:U16"/>
    <mergeCell ref="D10:F10"/>
    <mergeCell ref="J10:L10"/>
    <mergeCell ref="M10:O10"/>
    <mergeCell ref="P10:R10"/>
    <mergeCell ref="D12:F12"/>
    <mergeCell ref="G12:I12"/>
    <mergeCell ref="M12:O12"/>
    <mergeCell ref="P12:R12"/>
    <mergeCell ref="D14:F14"/>
    <mergeCell ref="G14:I14"/>
    <mergeCell ref="J14:L14"/>
    <mergeCell ref="P14:R14"/>
    <mergeCell ref="G16:I16"/>
    <mergeCell ref="S6:U6"/>
    <mergeCell ref="S8:U8"/>
    <mergeCell ref="G8:I8"/>
    <mergeCell ref="J8:L8"/>
    <mergeCell ref="M8:O8"/>
    <mergeCell ref="P8:R8"/>
  </mergeCells>
  <phoneticPr fontId="1" type="noConversion"/>
  <pageMargins left="0.75" right="0.75" top="1" bottom="1" header="0.5" footer="0.5"/>
  <pageSetup paperSize="9" orientation="landscape" r:id="rId1"/>
  <headerFooter alignWithMargins="0"/>
  <ignoredErrors>
    <ignoredError sqref="H6 K6 N6 Q6" numberStoredAsText="1"/>
    <ignoredError sqref="S9 S11 S13 S15" formula="1"/>
    <ignoredError sqref="C7 C9 C11 C13 C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Протокол жеребьевки</vt:lpstr>
      <vt:lpstr>Состав участников Чемпионата</vt:lpstr>
      <vt:lpstr>Расписани игр 5 команд</vt:lpstr>
      <vt:lpstr>Таблица результатов 5 команд</vt:lpstr>
      <vt:lpstr>Лист2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Odmi</cp:lastModifiedBy>
  <cp:lastPrinted>2016-02-07T04:42:40Z</cp:lastPrinted>
  <dcterms:created xsi:type="dcterms:W3CDTF">2015-05-13T07:07:09Z</dcterms:created>
  <dcterms:modified xsi:type="dcterms:W3CDTF">2016-02-14T01:24:31Z</dcterms:modified>
</cp:coreProperties>
</file>